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<sst xmlns="http://schemas.openxmlformats.org/spreadsheetml/2006/main" count="61" uniqueCount="50">
  <si>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PRZEDMIAR ROBÓT</t>
  </si>
  <si>
    <t>L.p.</t>
  </si>
  <si>
    <t>Podstawa</t>
  </si>
  <si>
    <t>Opis i wyliczenia</t>
  </si>
  <si>
    <t>J.m.</t>
  </si>
  <si>
    <t>Ilość jednostek</t>
  </si>
  <si>
    <r>
      <t xml:space="preserve">SST
</t>
    </r>
    <r>
      <rPr>
        <sz val="10"/>
        <rFont val="Times New Roman"/>
        <family val="1"/>
      </rPr>
      <t>CPV</t>
    </r>
  </si>
  <si>
    <r>
      <t xml:space="preserve">ROBOTY PRZYGOTOWAWCZE
</t>
    </r>
    <r>
      <rPr>
        <sz val="10"/>
        <rFont val="Times New Roman"/>
        <family val="1"/>
      </rPr>
      <t>Roboty w zakresie burzenia, roboty ziemne</t>
    </r>
  </si>
  <si>
    <t>01.01.01.00</t>
  </si>
  <si>
    <t xml:space="preserve">Odtworzenie trasy i punktów wysokościowych </t>
  </si>
  <si>
    <t>01.01.01.12</t>
  </si>
  <si>
    <t>km</t>
  </si>
  <si>
    <t>01.02.02.00</t>
  </si>
  <si>
    <t>Zdjęcie warstwy humusu lub darniny</t>
  </si>
  <si>
    <t>01.02.02.11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</si>
  <si>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</si>
  <si>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 xml:space="preserve">PODBUDOWY
</t>
    </r>
    <r>
      <rPr>
        <sz val="10"/>
        <rFont val="Times New Roman"/>
        <family val="1"/>
      </rPr>
      <t>Roboty w zakresie konstruowania, fundamentowania oraz wykonywania nawierzchni autostrad, dróg</t>
    </r>
  </si>
  <si>
    <t>04.04.02.00</t>
  </si>
  <si>
    <t>Podbudowy z kruszywa łamanego stabilizowanego mechanicznie</t>
  </si>
  <si>
    <t>04.04.02.12</t>
  </si>
  <si>
    <r>
      <t xml:space="preserve">NAWIERZCHNIE
</t>
    </r>
    <r>
      <rPr>
        <sz val="10"/>
        <rFont val="Times New Roman"/>
        <family val="1"/>
      </rPr>
      <t>Roboty w zakresie konstruowania, fundamentowania oraz wykonywania nawierzchni autostrad, dróg</t>
    </r>
  </si>
  <si>
    <t>05.03.05.00</t>
  </si>
  <si>
    <t>Nawierzchnie z betonu asfaltowego</t>
  </si>
  <si>
    <t>06.01.01.00</t>
  </si>
  <si>
    <t>Umocnienie skarp, rowów i ścieku</t>
  </si>
  <si>
    <t>06.03.01.34</t>
  </si>
  <si>
    <t>05.03.13.12</t>
  </si>
  <si>
    <r>
      <t>m</t>
    </r>
    <r>
      <rPr>
        <b/>
        <vertAlign val="superscript"/>
        <sz val="10"/>
        <rFont val="Times New Roman"/>
        <family val="1"/>
      </rPr>
      <t>2</t>
    </r>
  </si>
  <si>
    <r>
      <t xml:space="preserve">ROBOTY WYKOŃCZENIOWE
</t>
    </r>
    <r>
      <rPr>
        <sz val="10"/>
        <rFont val="Times New Roman"/>
        <family val="1"/>
      </rPr>
      <t>Roboty w zakresie konstruowania, fundamentowania oraz wykonywania nawierzchni autostrad, dróg</t>
    </r>
  </si>
  <si>
    <r>
      <t xml:space="preserve">01.00.00.00
</t>
    </r>
    <r>
      <rPr>
        <sz val="10"/>
        <rFont val="Times New Roman"/>
        <family val="1"/>
      </rPr>
      <t>45233120-6</t>
    </r>
  </si>
  <si>
    <r>
      <t xml:space="preserve">04.00.00.00
</t>
    </r>
    <r>
      <rPr>
        <sz val="10"/>
        <rFont val="Times New Roman"/>
        <family val="1"/>
      </rPr>
      <t>45233120-6</t>
    </r>
  </si>
  <si>
    <r>
      <t xml:space="preserve">05.00.00.00
</t>
    </r>
    <r>
      <rPr>
        <sz val="10"/>
        <rFont val="Times New Roman"/>
        <family val="1"/>
      </rPr>
      <t>45233120-6</t>
    </r>
  </si>
  <si>
    <r>
      <t xml:space="preserve">06.00.00.00
</t>
    </r>
    <r>
      <rPr>
        <sz val="10"/>
        <rFont val="Times New Roman"/>
        <family val="1"/>
      </rPr>
      <t>45233120-6</t>
    </r>
  </si>
  <si>
    <r>
      <t xml:space="preserve">02.00.00.00
</t>
    </r>
    <r>
      <rPr>
        <sz val="10"/>
        <rFont val="Times New Roman"/>
        <family val="1"/>
      </rPr>
      <t>45112000-5</t>
    </r>
  </si>
  <si>
    <r>
      <t xml:space="preserve">ROBOTY ZIEMNE
</t>
    </r>
    <r>
      <rPr>
        <sz val="10"/>
        <rFont val="Times New Roman"/>
        <family val="1"/>
      </rPr>
      <t>Roboty w zakresie usuwania gleby</t>
    </r>
  </si>
  <si>
    <t>02.01.01.00</t>
  </si>
  <si>
    <t>Wykonanie wykopów w gruntach I-V kat.</t>
  </si>
  <si>
    <t>02.01.01.13</t>
  </si>
  <si>
    <r>
      <t>m</t>
    </r>
    <r>
      <rPr>
        <b/>
        <vertAlign val="superscript"/>
        <sz val="10"/>
        <rFont val="Times New Roman"/>
        <family val="1"/>
      </rPr>
      <t>3</t>
    </r>
  </si>
  <si>
    <r>
      <t xml:space="preserve">Wykonanie wykopów mechanicznie z transportem zgodnie z warunkami umowy w gr. kat. I-V                                                           </t>
    </r>
    <r>
      <rPr>
        <sz val="10"/>
        <rFont val="Times New Roman"/>
        <family val="1"/>
      </rPr>
      <t>(Należy pozostawić materiał mogący zostać wykorzystany do wbudowania w nasyp - poszerzenia. 300*0,2=60,00                                                               Uwaga: miejsce odkładu w gestii Wykonawcy)</t>
    </r>
  </si>
  <si>
    <t>04.04.02.13</t>
  </si>
  <si>
    <r>
      <t xml:space="preserve">Wykonanie podbudowy z kruszywa łamanego, gr. w-wy 20cm </t>
    </r>
    <r>
      <rPr>
        <sz val="10"/>
        <rFont val="Times New Roman"/>
        <family val="1"/>
      </rPr>
      <t>(Podbudowa z kruszywa łamanego stabilizowanego mechanicznie, gr. warstwy po zagęszczeniu średnio 20cm - poszerzenie)</t>
    </r>
  </si>
  <si>
    <r>
      <t xml:space="preserve">Profilowanie istniejącej podbudowy kruszywem łamanego, w-wa górna, gr. w-wy 15cm </t>
    </r>
    <r>
      <rPr>
        <sz val="10"/>
        <rFont val="Times New Roman"/>
        <family val="1"/>
      </rPr>
      <t>(Podbudowa z kruszywa łamanego (0-63mm) stabilizowanego mechanicznie, gr. warstwy po zagęszczeniu średnio 15cm (400*4,2=1680,00)</t>
    </r>
  </si>
  <si>
    <t>Remont drogi gminnej Nr 004501T Lisów - Malice
od km 0+000,00 do km 0+700,00.</t>
  </si>
  <si>
    <r>
      <t xml:space="preserve">Odtworzenie trasy i punktów wysokościowych w terenie podgórskim </t>
    </r>
    <r>
      <rPr>
        <sz val="10"/>
        <rFont val="Times New Roman"/>
        <family val="1"/>
      </rPr>
      <t>(odtworzenie trasy drogi dł. 700,00)</t>
    </r>
  </si>
  <si>
    <r>
      <t xml:space="preserve">Przygotowanie podłoża pod wykonanie warst konstrukcyjnych jezdni wraz z usunięciem warstwy ziemi z jej  brzegów. </t>
    </r>
    <r>
      <rPr>
        <sz val="10"/>
        <rFont val="Times New Roman"/>
        <family val="1"/>
      </rPr>
      <t>(usunięcie humusu z poboczy drogi i brzegów jezdni, miejsce odkładu nadmiaru humusu w gestii wykonawcy 700*4,2=2940,00 )</t>
    </r>
  </si>
  <si>
    <r>
      <t xml:space="preserve">Profilowanie istniejącej podbudowy kruszywem łamanego, w-wa górna, gr. w-wy 20cm </t>
    </r>
    <r>
      <rPr>
        <sz val="10"/>
        <rFont val="Times New Roman"/>
        <family val="1"/>
      </rPr>
      <t>(Podbudowa z kruszywa łamanego (0-63mm) stabilizowanego mechanicznie, gr. warstwy po zagęszczeniu średnio 20cm (300*4,2=1260,00)</t>
    </r>
  </si>
  <si>
    <r>
      <t xml:space="preserve">Wykonanie w-wy wiążącej z BA KR 1-2 gr. 2cm </t>
    </r>
    <r>
      <rPr>
        <sz val="10"/>
        <rFont val="Times New Roman"/>
        <family val="1"/>
      </rPr>
      <t>(700*4,1=2870,00)</t>
    </r>
  </si>
  <si>
    <r>
      <t xml:space="preserve">Wykonanie w-wy ścieralnej z BA KR 1-2 gr. 4cm </t>
    </r>
    <r>
      <rPr>
        <sz val="10"/>
        <rFont val="Times New Roman"/>
        <family val="1"/>
      </rPr>
      <t>(700*4,0=2800,00)</t>
    </r>
  </si>
  <si>
    <r>
      <t xml:space="preserve">Uzupełnienie poboczy i zjazdów gruntowych materiałem kamiennym o śr. szerokości 0,50 m i grubości 8cm </t>
    </r>
    <r>
      <rPr>
        <sz val="10"/>
        <rFont val="Times New Roman"/>
        <family val="1"/>
      </rPr>
      <t xml:space="preserve">(Należy uwzględnić konieczność wykonania niezbędnych robót ziemnych) 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</si>
</sst>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#\.##\.##\.##\."/>
    <numFmt numFmtId="166" formatCode="##\.##\.##\.00\."/>
    <numFmt numFmtId="167" formatCode="0.000"/>
  </numFmts>
  <fonts count="4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.5"/>
      <color indexed="12"/>
      <name val="Arial CE"/>
      <family val="0"/>
    </font>
    <font>
      <u val="single"/>
      <sz val="11.5"/>
      <color indexed="36"/>
      <name val="Arial CE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6" borderId="0" applyNumberFormat="0" applyBorder="0" applyAlignment="0" applyProtection="0"/>
    <xf numFmtId="0" fontId="21" fillId="20" borderId="0" applyNumberFormat="0" applyBorder="0" applyAlignment="0" applyProtection="0"/>
    <xf numFmtId="0" fontId="21" fillId="27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31" borderId="0" applyNumberFormat="0" applyBorder="0" applyAlignment="0" applyProtection="0"/>
    <xf numFmtId="0" fontId="11" fillId="32" borderId="0" applyNumberFormat="0" applyBorder="0" applyAlignment="0" applyProtection="0"/>
    <xf numFmtId="0" fontId="16" fillId="33" borderId="1" applyNumberFormat="0" applyAlignment="0" applyProtection="0"/>
    <xf numFmtId="0" fontId="18" fillId="22" borderId="2" applyNumberFormat="0" applyAlignment="0" applyProtection="0"/>
    <xf numFmtId="0" fontId="24" fillId="7" borderId="1" applyNumberFormat="0" applyAlignment="0" applyProtection="0"/>
    <xf numFmtId="0" fontId="25" fillId="34" borderId="3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0" fillId="23" borderId="0" applyNumberFormat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27" borderId="1" applyNumberFormat="0" applyAlignment="0" applyProtection="0"/>
    <xf numFmtId="0" fontId="27" fillId="0" borderId="7" applyNumberFormat="0" applyFill="0" applyAlignment="0" applyProtection="0"/>
    <xf numFmtId="0" fontId="28" fillId="38" borderId="2" applyNumberFormat="0" applyAlignment="0" applyProtection="0"/>
    <xf numFmtId="0" fontId="17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5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0" borderId="0">
      <alignment/>
      <protection/>
    </xf>
    <xf numFmtId="0" fontId="0" fillId="20" borderId="10" applyNumberFormat="0" applyFont="0" applyAlignment="0" applyProtection="0"/>
    <xf numFmtId="0" fontId="33" fillId="34" borderId="1" applyNumberFormat="0" applyAlignment="0" applyProtection="0"/>
    <xf numFmtId="0" fontId="40" fillId="0" borderId="0" applyNumberFormat="0" applyFill="0" applyBorder="0" applyAlignment="0" applyProtection="0"/>
    <xf numFmtId="0" fontId="15" fillId="33" borderId="3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0" fillId="4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8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90" applyFont="1" applyFill="1" applyBorder="1" applyAlignment="1" applyProtection="1">
      <alignment horizontal="center" vertical="center" wrapText="1"/>
      <protection/>
    </xf>
    <xf numFmtId="166" fontId="1" fillId="0" borderId="13" xfId="90" applyNumberFormat="1" applyFont="1" applyFill="1" applyBorder="1" applyAlignment="1" applyProtection="1">
      <alignment horizontal="center" vertical="center" wrapText="1"/>
      <protection/>
    </xf>
    <xf numFmtId="166" fontId="1" fillId="0" borderId="13" xfId="90" applyNumberFormat="1" applyFont="1" applyFill="1" applyBorder="1" applyAlignment="1" applyProtection="1" quotePrefix="1">
      <alignment horizontal="center" vertical="center" wrapText="1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9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90" applyNumberFormat="1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9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mphasis 1" xfId="71"/>
    <cellStyle name="Emphasis 2" xfId="72"/>
    <cellStyle name="Emphasis 3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ny_Wzór tabeli" xfId="90"/>
    <cellStyle name="Note" xfId="91"/>
    <cellStyle name="Obliczenia" xfId="92"/>
    <cellStyle name="Followed Hyperlink" xfId="93"/>
    <cellStyle name="Output" xfId="94"/>
    <cellStyle name="Percent" xfId="95"/>
    <cellStyle name="Sheet Title" xfId="96"/>
    <cellStyle name="Suma" xfId="97"/>
    <cellStyle name="Tekst objaśnienia" xfId="98"/>
    <cellStyle name="Tekst ostrzeżenia" xfId="99"/>
    <cellStyle name="Total" xfId="100"/>
    <cellStyle name="Tytuł" xfId="101"/>
    <cellStyle name="Uwaga" xfId="102"/>
    <cellStyle name="Currency" xfId="103"/>
    <cellStyle name="Currency [0]" xfId="104"/>
    <cellStyle name="Warning Text" xfId="105"/>
    <cellStyle name="Zł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00" zoomScalePageLayoutView="0" workbookViewId="0" topLeftCell="A1">
      <selection activeCell="C37" sqref="C37"/>
    </sheetView>
  </sheetViews>
  <sheetFormatPr defaultColWidth="9.00390625" defaultRowHeight="12.75"/>
  <cols>
    <col min="1" max="1" width="4.375" style="0" bestFit="1" customWidth="1"/>
    <col min="2" max="2" width="10.25390625" style="0" bestFit="1" customWidth="1"/>
    <col min="3" max="3" width="51.375" style="0" customWidth="1"/>
    <col min="4" max="4" width="4.25390625" style="0" bestFit="1" customWidth="1"/>
    <col min="5" max="5" width="8.625" style="0" bestFit="1" customWidth="1"/>
  </cols>
  <sheetData>
    <row r="1" spans="1:5" ht="15.75">
      <c r="A1" s="15" t="s">
        <v>0</v>
      </c>
      <c r="B1" s="15"/>
      <c r="C1" s="15"/>
      <c r="D1" s="15"/>
      <c r="E1" s="15"/>
    </row>
    <row r="2" spans="1:5" ht="43.5" customHeight="1">
      <c r="A2" s="18" t="s">
        <v>43</v>
      </c>
      <c r="B2" s="18"/>
      <c r="C2" s="18"/>
      <c r="D2" s="18"/>
      <c r="E2" s="18"/>
    </row>
    <row r="3" spans="1:5" ht="25.5">
      <c r="A3" s="1" t="s">
        <v>1</v>
      </c>
      <c r="B3" s="1" t="s">
        <v>2</v>
      </c>
      <c r="C3" s="1" t="s">
        <v>3</v>
      </c>
      <c r="D3" s="1" t="s">
        <v>4</v>
      </c>
      <c r="E3" s="2" t="s">
        <v>5</v>
      </c>
    </row>
    <row r="4" spans="1:5" ht="25.5">
      <c r="A4" s="1" t="s">
        <v>6</v>
      </c>
      <c r="B4" s="1" t="s">
        <v>29</v>
      </c>
      <c r="C4" s="13" t="s">
        <v>7</v>
      </c>
      <c r="D4" s="13"/>
      <c r="E4" s="13"/>
    </row>
    <row r="5" spans="1:5" ht="12.75">
      <c r="A5" s="1"/>
      <c r="B5" s="1" t="s">
        <v>8</v>
      </c>
      <c r="C5" s="13" t="s">
        <v>9</v>
      </c>
      <c r="D5" s="13"/>
      <c r="E5" s="13"/>
    </row>
    <row r="6" spans="1:5" ht="25.5">
      <c r="A6" s="1">
        <v>1</v>
      </c>
      <c r="B6" s="1" t="s">
        <v>10</v>
      </c>
      <c r="C6" s="6" t="s">
        <v>44</v>
      </c>
      <c r="D6" s="1" t="s">
        <v>11</v>
      </c>
      <c r="E6" s="2">
        <v>0.7</v>
      </c>
    </row>
    <row r="7" spans="1:5" ht="12.75">
      <c r="A7" s="1"/>
      <c r="B7" s="1" t="s">
        <v>12</v>
      </c>
      <c r="C7" s="13" t="s">
        <v>13</v>
      </c>
      <c r="D7" s="13"/>
      <c r="E7" s="13"/>
    </row>
    <row r="8" spans="1:5" ht="63.75">
      <c r="A8" s="1">
        <v>2</v>
      </c>
      <c r="B8" s="1" t="s">
        <v>14</v>
      </c>
      <c r="C8" s="6" t="s">
        <v>45</v>
      </c>
      <c r="D8" s="1" t="s">
        <v>15</v>
      </c>
      <c r="E8" s="2">
        <f>700*4.2</f>
        <v>2940</v>
      </c>
    </row>
    <row r="9" spans="1:5" ht="25.5">
      <c r="A9" s="1" t="s">
        <v>6</v>
      </c>
      <c r="B9" s="1" t="s">
        <v>33</v>
      </c>
      <c r="C9" s="16" t="s">
        <v>34</v>
      </c>
      <c r="D9" s="17"/>
      <c r="E9" s="2"/>
    </row>
    <row r="10" spans="1:5" ht="12.75">
      <c r="A10" s="1"/>
      <c r="B10" s="1" t="s">
        <v>35</v>
      </c>
      <c r="C10" s="16" t="s">
        <v>36</v>
      </c>
      <c r="D10" s="17"/>
      <c r="E10" s="2"/>
    </row>
    <row r="11" spans="1:5" ht="63.75">
      <c r="A11" s="1">
        <v>3</v>
      </c>
      <c r="B11" s="1" t="s">
        <v>37</v>
      </c>
      <c r="C11" s="6" t="s">
        <v>39</v>
      </c>
      <c r="D11" s="1" t="s">
        <v>38</v>
      </c>
      <c r="E11" s="2">
        <f>300*0.2</f>
        <v>60</v>
      </c>
    </row>
    <row r="12" spans="1:5" ht="25.5">
      <c r="A12" s="1" t="s">
        <v>6</v>
      </c>
      <c r="B12" s="1" t="s">
        <v>30</v>
      </c>
      <c r="C12" s="13" t="s">
        <v>16</v>
      </c>
      <c r="D12" s="13"/>
      <c r="E12" s="13"/>
    </row>
    <row r="13" spans="1:5" ht="12.75">
      <c r="A13" s="3"/>
      <c r="B13" s="4" t="s">
        <v>17</v>
      </c>
      <c r="C13" s="13" t="s">
        <v>18</v>
      </c>
      <c r="D13" s="13"/>
      <c r="E13" s="13"/>
    </row>
    <row r="14" spans="1:5" ht="51">
      <c r="A14" s="3">
        <v>4</v>
      </c>
      <c r="B14" s="5" t="s">
        <v>19</v>
      </c>
      <c r="C14" s="7" t="s">
        <v>41</v>
      </c>
      <c r="D14" s="3" t="s">
        <v>15</v>
      </c>
      <c r="E14" s="9">
        <v>300</v>
      </c>
    </row>
    <row r="15" spans="1:5" ht="51">
      <c r="A15" s="3">
        <v>5</v>
      </c>
      <c r="B15" s="5" t="s">
        <v>19</v>
      </c>
      <c r="C15" s="7" t="s">
        <v>42</v>
      </c>
      <c r="D15" s="3" t="s">
        <v>15</v>
      </c>
      <c r="E15" s="9">
        <f>400*4.2</f>
        <v>1680</v>
      </c>
    </row>
    <row r="16" spans="1:5" ht="51">
      <c r="A16" s="3">
        <v>6</v>
      </c>
      <c r="B16" s="5" t="s">
        <v>40</v>
      </c>
      <c r="C16" s="7" t="s">
        <v>46</v>
      </c>
      <c r="D16" s="3" t="s">
        <v>15</v>
      </c>
      <c r="E16" s="9">
        <f>300*4.2</f>
        <v>1260</v>
      </c>
    </row>
    <row r="17" spans="1:5" ht="25.5">
      <c r="A17" s="1" t="s">
        <v>6</v>
      </c>
      <c r="B17" s="1" t="s">
        <v>31</v>
      </c>
      <c r="C17" s="13" t="s">
        <v>20</v>
      </c>
      <c r="D17" s="13"/>
      <c r="E17" s="13"/>
    </row>
    <row r="18" spans="1:5" ht="12.75">
      <c r="A18" s="1"/>
      <c r="B18" s="1" t="s">
        <v>21</v>
      </c>
      <c r="C18" s="13" t="s">
        <v>22</v>
      </c>
      <c r="D18" s="13"/>
      <c r="E18" s="13"/>
    </row>
    <row r="19" spans="1:5" ht="25.5">
      <c r="A19" s="3">
        <v>7</v>
      </c>
      <c r="B19" s="4" t="s">
        <v>26</v>
      </c>
      <c r="C19" s="7" t="s">
        <v>47</v>
      </c>
      <c r="D19" s="3" t="s">
        <v>15</v>
      </c>
      <c r="E19" s="9">
        <f>700*4.1</f>
        <v>2869.9999999999995</v>
      </c>
    </row>
    <row r="20" spans="1:5" ht="25.5">
      <c r="A20" s="3">
        <v>8</v>
      </c>
      <c r="B20" s="4" t="s">
        <v>26</v>
      </c>
      <c r="C20" s="7" t="s">
        <v>48</v>
      </c>
      <c r="D20" s="8" t="s">
        <v>27</v>
      </c>
      <c r="E20" s="9">
        <f>700*4</f>
        <v>2800</v>
      </c>
    </row>
    <row r="21" spans="1:5" ht="25.5">
      <c r="A21" s="3" t="s">
        <v>6</v>
      </c>
      <c r="B21" s="5" t="s">
        <v>32</v>
      </c>
      <c r="C21" s="14" t="s">
        <v>28</v>
      </c>
      <c r="D21" s="14"/>
      <c r="E21" s="14"/>
    </row>
    <row r="22" spans="1:5" ht="12.75">
      <c r="A22" s="1"/>
      <c r="B22" s="1" t="s">
        <v>23</v>
      </c>
      <c r="C22" s="13" t="s">
        <v>24</v>
      </c>
      <c r="D22" s="13"/>
      <c r="E22" s="13"/>
    </row>
    <row r="23" spans="1:5" ht="51">
      <c r="A23" s="10">
        <v>9</v>
      </c>
      <c r="B23" s="10" t="s">
        <v>25</v>
      </c>
      <c r="C23" s="11" t="s">
        <v>49</v>
      </c>
      <c r="D23" s="10" t="s">
        <v>15</v>
      </c>
      <c r="E23" s="12">
        <v>700</v>
      </c>
    </row>
  </sheetData>
  <sheetProtection/>
  <mergeCells count="13">
    <mergeCell ref="C9:D9"/>
    <mergeCell ref="A2:E2"/>
    <mergeCell ref="C10:D10"/>
    <mergeCell ref="A1:E1"/>
    <mergeCell ref="C4:E4"/>
    <mergeCell ref="C5:E5"/>
    <mergeCell ref="C7:E7"/>
    <mergeCell ref="C22:E22"/>
    <mergeCell ref="C12:E12"/>
    <mergeCell ref="C13:E13"/>
    <mergeCell ref="C17:E17"/>
    <mergeCell ref="C18:E18"/>
    <mergeCell ref="C21:E2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URZĄ GMINY WOJCIECHOWICE </cp:lastModifiedBy>
  <cp:lastPrinted>2011-03-07T14:32:39Z</cp:lastPrinted>
  <dcterms:created xsi:type="dcterms:W3CDTF">2006-08-06T11:28:48Z</dcterms:created>
  <dcterms:modified xsi:type="dcterms:W3CDTF">2011-03-14T08:11:46Z</dcterms:modified>
  <cp:category/>
  <cp:version/>
  <cp:contentType/>
  <cp:contentStatus/>
</cp:coreProperties>
</file>